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2024-2025 УЧЕБНЫЙ ГОД\ПИТАНИЕ 24-25\1-4кл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1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8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F196" i="1" l="1"/>
  <c r="G101" i="1"/>
  <c r="G24" i="1"/>
  <c r="J197" i="1"/>
  <c r="H197" i="1"/>
  <c r="F197" i="1"/>
  <c r="L197" i="1"/>
  <c r="I197" i="1"/>
  <c r="G197" i="1"/>
</calcChain>
</file>

<file path=xl/sharedStrings.xml><?xml version="1.0" encoding="utf-8"?>
<sst xmlns="http://schemas.openxmlformats.org/spreadsheetml/2006/main" count="316" uniqueCount="98">
  <si>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</si>
  <si>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</si>
  <si>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</si>
  <si>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</si>
  <si>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</si>
  <si>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</si>
  <si>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</si>
  <si>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</si>
  <si>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</si>
  <si>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</si>
  <si>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</si>
  <si>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</si>
  <si>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</si>
  <si>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</si>
  <si>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</si>
  <si>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</si>
  <si>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</si>
  <si>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</si>
  <si>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</si>
  <si>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</si>
  <si>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</si>
  <si>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</si>
  <si>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</si>
  <si>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</si>
  <si>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</si>
  <si>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</si>
  <si>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</si>
  <si>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</si>
  <si>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</si>
  <si>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</si>
  <si>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</si>
  <si>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</si>
  <si>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</si>
  <si>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</si>
  <si>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</si>
  <si>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</si>
  <si>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</si>
  <si>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</si>
  <si>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</si>
  <si>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"Привольненская ООШ"</t>
  </si>
  <si>
    <t>Травина В.П.</t>
  </si>
  <si>
    <t>Чай с сахаром</t>
  </si>
  <si>
    <t>54-2гн</t>
  </si>
  <si>
    <t>Сыр твердых сортов в нарезке</t>
  </si>
  <si>
    <t>54-1з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</si>
  <si>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</si>
  <si>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</si>
  <si>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</si>
  <si>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</si>
  <si>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</si>
  <si>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</si>
  <si>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</si>
  <si>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</si>
  <si>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</si>
  <si>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</si>
  <si>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Салат из свеклы с черносливом</t>
  </si>
  <si>
    <t>54-18з</t>
  </si>
  <si>
    <t>Чай с молоком и сахаром</t>
  </si>
  <si>
    <t>54-4гн</t>
  </si>
  <si>
    <t>Яблоко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</si>
  <si>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</si>
  <si>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</si>
  <si>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</si>
  <si>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</si>
  <si>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</si>
  <si>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</si>
  <si>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</si>
  <si>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</si>
  <si>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Каша вязкая молочная пшенная</t>
  </si>
  <si>
    <t>54-6к</t>
  </si>
  <si>
    <t>Макароны отварные</t>
  </si>
  <si>
    <t>54-1г</t>
  </si>
  <si>
    <t>Салат из моркови и яблок</t>
  </si>
  <si>
    <t>54-11з</t>
  </si>
  <si>
    <t>Каша вязкая молочная ячневая</t>
  </si>
  <si>
    <t>54-21к</t>
  </si>
  <si>
    <t>Каша жидкая молочная гречневая</t>
  </si>
  <si>
    <t>54-20к</t>
  </si>
  <si>
    <t xml:space="preserve"> Директор школы</t>
  </si>
  <si>
    <t>Каша жидкая молочная рисовая</t>
  </si>
  <si>
    <t>54-25.1к</t>
  </si>
  <si>
    <t>Напиток витаминизированный "Витошка" Какао с молоком</t>
  </si>
  <si>
    <t>27.01.2024.4</t>
  </si>
  <si>
    <t>Хлеб ржано-пшеничный</t>
  </si>
  <si>
    <t>Масло сливочное (порциями)</t>
  </si>
  <si>
    <t>53-19з</t>
  </si>
  <si>
    <t>Макароны отварные с овощами</t>
  </si>
  <si>
    <t>Тефтели из говядины паровые</t>
  </si>
  <si>
    <t>54-8м</t>
  </si>
  <si>
    <t>54-2г</t>
  </si>
  <si>
    <t>Творожно-пшенная запеканка</t>
  </si>
  <si>
    <t>54-7т -для детей с целиакией</t>
  </si>
  <si>
    <t>Апельсин</t>
  </si>
  <si>
    <t>Молоко сгущенное с сахаром</t>
  </si>
  <si>
    <t>Запеканка картофельная с говядиной</t>
  </si>
  <si>
    <t>54-26м</t>
  </si>
  <si>
    <t>Кукуруза сахарная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</si>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</sst>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81" sqref="N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80</v>
      </c>
      <c r="L6" s="40">
        <v>29.22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44</v>
      </c>
      <c r="L7" s="43">
        <v>14.16</v>
      </c>
    </row>
    <row r="8" spans="1:12" ht="25.5" x14ac:dyDescent="0.25">
      <c r="A8" s="23"/>
      <c r="B8" s="15"/>
      <c r="C8" s="11"/>
      <c r="D8" s="7" t="s">
        <v>30</v>
      </c>
      <c r="E8" s="42" t="s">
        <v>81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82</v>
      </c>
      <c r="L8" s="43">
        <v>18.64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83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46</v>
      </c>
      <c r="L11" s="43">
        <v>1.18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52</v>
      </c>
      <c r="L26" s="43">
        <v>21.63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46</v>
      </c>
      <c r="L28" s="43">
        <v>1.43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13.39</v>
      </c>
    </row>
    <row r="30" spans="1:12" ht="15" x14ac:dyDescent="0.25">
      <c r="A30" s="14"/>
      <c r="B30" s="15"/>
      <c r="C30" s="11"/>
      <c r="D30" s="6" t="s">
        <v>23</v>
      </c>
      <c r="E30" s="42" t="s">
        <v>48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46</v>
      </c>
      <c r="L30" s="43">
        <v>1.18</v>
      </c>
    </row>
    <row r="31" spans="1:12" ht="15" x14ac:dyDescent="0.25">
      <c r="A31" s="14"/>
      <c r="B31" s="15"/>
      <c r="C31" s="11"/>
      <c r="D31" s="6"/>
      <c r="E31" s="42" t="s">
        <v>55</v>
      </c>
      <c r="F31" s="43">
        <v>60</v>
      </c>
      <c r="G31" s="43">
        <v>0.9</v>
      </c>
      <c r="H31" s="43">
        <v>3.3</v>
      </c>
      <c r="I31" s="43">
        <v>7.8</v>
      </c>
      <c r="J31" s="43">
        <v>63.7</v>
      </c>
      <c r="K31" s="44" t="s">
        <v>56</v>
      </c>
      <c r="L31" s="43">
        <v>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</v>
      </c>
      <c r="H32" s="19">
        <f t="shared" ref="H32" si="7">SUM(H25:H31)</f>
        <v>17.899999999999999</v>
      </c>
      <c r="I32" s="19">
        <f t="shared" ref="I32" si="8">SUM(I25:I31)</f>
        <v>68.099999999999994</v>
      </c>
      <c r="J32" s="19">
        <f t="shared" ref="J32:L32" si="9">SUM(J25:J31)</f>
        <v>533.29999999999995</v>
      </c>
      <c r="K32" s="25"/>
      <c r="L32" s="19">
        <f t="shared" si="9"/>
        <v>64.63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25</v>
      </c>
      <c r="H43" s="32">
        <f t="shared" ref="H43" si="15">H32+H42</f>
        <v>17.899999999999999</v>
      </c>
      <c r="I43" s="32">
        <f t="shared" ref="I43" si="16">I32+I42</f>
        <v>68.099999999999994</v>
      </c>
      <c r="J43" s="32">
        <f t="shared" ref="J43:L43" si="17">J32+J42</f>
        <v>533.29999999999995</v>
      </c>
      <c r="K43" s="32"/>
      <c r="L43" s="32">
        <f t="shared" si="17"/>
        <v>64.63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89</v>
      </c>
      <c r="L44" s="40">
        <v>8</v>
      </c>
    </row>
    <row r="45" spans="1:12" ht="15" x14ac:dyDescent="0.25">
      <c r="A45" s="23"/>
      <c r="B45" s="15"/>
      <c r="C45" s="11"/>
      <c r="D45" s="6"/>
      <c r="E45" s="42" t="s">
        <v>87</v>
      </c>
      <c r="F45" s="43">
        <v>90</v>
      </c>
      <c r="G45" s="43">
        <v>12.3</v>
      </c>
      <c r="H45" s="43">
        <v>10.7</v>
      </c>
      <c r="I45" s="43">
        <v>7.5</v>
      </c>
      <c r="J45" s="43">
        <v>175.5</v>
      </c>
      <c r="K45" s="44" t="s">
        <v>88</v>
      </c>
      <c r="L45" s="43">
        <v>29.02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46</v>
      </c>
      <c r="L47" s="43">
        <v>1.43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12</v>
      </c>
    </row>
    <row r="49" spans="1:12" ht="15" x14ac:dyDescent="0.25">
      <c r="A49" s="23"/>
      <c r="B49" s="15"/>
      <c r="C49" s="11"/>
      <c r="D49" s="6" t="s">
        <v>23</v>
      </c>
      <c r="E49" s="42" t="s">
        <v>48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46</v>
      </c>
      <c r="L49" s="43">
        <v>1.18</v>
      </c>
    </row>
    <row r="50" spans="1:12" ht="15" x14ac:dyDescent="0.25">
      <c r="A50" s="23"/>
      <c r="B50" s="15"/>
      <c r="C50" s="11"/>
      <c r="D50" s="6"/>
      <c r="E50" s="42" t="s">
        <v>84</v>
      </c>
      <c r="F50" s="43">
        <v>10</v>
      </c>
      <c r="G50" s="43">
        <v>0.1</v>
      </c>
      <c r="H50" s="43">
        <v>7.3</v>
      </c>
      <c r="I50" s="43">
        <v>0.1</v>
      </c>
      <c r="J50" s="43">
        <v>66.099999999999994</v>
      </c>
      <c r="K50" s="44" t="s">
        <v>85</v>
      </c>
      <c r="L50" s="43">
        <v>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64.63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64.63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38.25" x14ac:dyDescent="0.25">
      <c r="A64" s="23"/>
      <c r="B64" s="15"/>
      <c r="C64" s="11"/>
      <c r="D64" s="6"/>
      <c r="E64" s="42" t="s">
        <v>90</v>
      </c>
      <c r="F64" s="43">
        <v>200</v>
      </c>
      <c r="G64" s="43">
        <v>15</v>
      </c>
      <c r="H64" s="43">
        <v>7</v>
      </c>
      <c r="I64" s="43">
        <v>17.7</v>
      </c>
      <c r="J64" s="43">
        <v>194.2</v>
      </c>
      <c r="K64" s="44" t="s">
        <v>91</v>
      </c>
      <c r="L64" s="43">
        <v>21.63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42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92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18</v>
      </c>
    </row>
    <row r="68" spans="1:12" ht="15" x14ac:dyDescent="0.25">
      <c r="A68" s="23"/>
      <c r="B68" s="15"/>
      <c r="C68" s="11"/>
      <c r="D68" s="6" t="s">
        <v>23</v>
      </c>
      <c r="E68" s="42" t="s">
        <v>48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30</v>
      </c>
      <c r="G69" s="43">
        <v>7</v>
      </c>
      <c r="H69" s="43">
        <v>8.9</v>
      </c>
      <c r="I69" s="43">
        <v>0</v>
      </c>
      <c r="J69" s="43">
        <v>107.5</v>
      </c>
      <c r="K69" s="44" t="s">
        <v>44</v>
      </c>
      <c r="L69" s="43">
        <v>14.39</v>
      </c>
    </row>
    <row r="70" spans="1:12" ht="15" x14ac:dyDescent="0.25">
      <c r="A70" s="23"/>
      <c r="B70" s="15"/>
      <c r="C70" s="11"/>
      <c r="D70" s="6"/>
      <c r="E70" s="42" t="s">
        <v>93</v>
      </c>
      <c r="F70" s="43">
        <v>30</v>
      </c>
      <c r="G70" s="43">
        <v>2.2000000000000002</v>
      </c>
      <c r="H70" s="43">
        <v>2.6</v>
      </c>
      <c r="I70" s="43">
        <v>16.7</v>
      </c>
      <c r="J70" s="43">
        <v>98.2</v>
      </c>
      <c r="K70" s="44" t="s">
        <v>46</v>
      </c>
      <c r="L70" s="43">
        <v>5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600</v>
      </c>
      <c r="G71" s="19">
        <f>SUM(G63:G70)</f>
        <v>28.099999999999998</v>
      </c>
      <c r="H71" s="19">
        <f>SUM(H63:H70)</f>
        <v>19.100000000000001</v>
      </c>
      <c r="I71" s="19">
        <f>SUM(I63:I70)</f>
        <v>65.400000000000006</v>
      </c>
      <c r="J71" s="19">
        <f>SUM(J63:J70)</f>
        <v>545.6</v>
      </c>
      <c r="K71" s="25"/>
      <c r="L71" s="19">
        <f>SUM(L63:L70)</f>
        <v>64.63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.75" customHeight="1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thickBot="1" x14ac:dyDescent="0.25">
      <c r="A82" s="29">
        <f>A63</f>
        <v>1</v>
      </c>
      <c r="B82" s="30">
        <f>B63</f>
        <v>4</v>
      </c>
      <c r="C82" s="54" t="s">
        <v>4</v>
      </c>
      <c r="D82" s="55"/>
      <c r="E82" s="31"/>
      <c r="F82" s="32">
        <f>F71+F81</f>
        <v>600</v>
      </c>
      <c r="G82" s="32">
        <f t="shared" ref="G82" si="34">G71+G81</f>
        <v>28.099999999999998</v>
      </c>
      <c r="H82" s="32">
        <f t="shared" ref="H82" si="35">H71+H81</f>
        <v>19.100000000000001</v>
      </c>
      <c r="I82" s="32">
        <f t="shared" ref="I82" si="36">I71+I81</f>
        <v>65.400000000000006</v>
      </c>
      <c r="J82" s="32">
        <f t="shared" ref="J82:L82" si="37">J71+J81</f>
        <v>545.6</v>
      </c>
      <c r="K82" s="32"/>
      <c r="L82" s="32">
        <f t="shared" si="37"/>
        <v>64.63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61</v>
      </c>
      <c r="F83" s="40">
        <v>150</v>
      </c>
      <c r="G83" s="40">
        <v>4.5</v>
      </c>
      <c r="H83" s="40">
        <v>5.5</v>
      </c>
      <c r="I83" s="40">
        <v>26.5</v>
      </c>
      <c r="J83" s="40">
        <v>173.7</v>
      </c>
      <c r="K83" s="41" t="s">
        <v>62</v>
      </c>
      <c r="L83" s="40">
        <v>13.39</v>
      </c>
    </row>
    <row r="84" spans="1:12" ht="15" x14ac:dyDescent="0.25">
      <c r="A84" s="23"/>
      <c r="B84" s="15"/>
      <c r="C84" s="11"/>
      <c r="D84" s="6"/>
      <c r="E84" s="42" t="s">
        <v>63</v>
      </c>
      <c r="F84" s="43">
        <v>90</v>
      </c>
      <c r="G84" s="43">
        <v>11.5</v>
      </c>
      <c r="H84" s="43">
        <v>3.7</v>
      </c>
      <c r="I84" s="43">
        <v>5.5</v>
      </c>
      <c r="J84" s="43">
        <v>101</v>
      </c>
      <c r="K84" s="44" t="s">
        <v>64</v>
      </c>
      <c r="L84" s="43">
        <v>34.630000000000003</v>
      </c>
    </row>
    <row r="85" spans="1:12" ht="15" x14ac:dyDescent="0.25">
      <c r="A85" s="23"/>
      <c r="B85" s="15"/>
      <c r="C85" s="11"/>
      <c r="D85" s="7" t="s">
        <v>22</v>
      </c>
      <c r="E85" s="42" t="s">
        <v>65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66</v>
      </c>
      <c r="L85" s="43">
        <v>10</v>
      </c>
    </row>
    <row r="86" spans="1:12" ht="15" x14ac:dyDescent="0.25">
      <c r="A86" s="23"/>
      <c r="B86" s="15"/>
      <c r="C86" s="11"/>
      <c r="D86" s="7" t="s">
        <v>23</v>
      </c>
      <c r="E86" s="42" t="s">
        <v>45</v>
      </c>
      <c r="F86" s="43">
        <v>20</v>
      </c>
      <c r="G86" s="43">
        <v>1.5</v>
      </c>
      <c r="H86" s="43">
        <v>0.2</v>
      </c>
      <c r="I86" s="43">
        <v>9.8000000000000007</v>
      </c>
      <c r="J86" s="43">
        <v>46.9</v>
      </c>
      <c r="K86" s="44" t="s">
        <v>46</v>
      </c>
      <c r="L86" s="43">
        <v>1.43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48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43">
        <v>1.18</v>
      </c>
    </row>
    <row r="89" spans="1:12" ht="15" x14ac:dyDescent="0.25">
      <c r="A89" s="23"/>
      <c r="B89" s="15"/>
      <c r="C89" s="11"/>
      <c r="D89" s="6"/>
      <c r="E89" s="42" t="s">
        <v>67</v>
      </c>
      <c r="F89" s="43">
        <v>30</v>
      </c>
      <c r="G89" s="43">
        <v>1.1000000000000001</v>
      </c>
      <c r="H89" s="43">
        <v>2.2000000000000002</v>
      </c>
      <c r="I89" s="43">
        <v>2.9</v>
      </c>
      <c r="J89" s="43">
        <v>35.700000000000003</v>
      </c>
      <c r="K89" s="44" t="s">
        <v>46</v>
      </c>
      <c r="L89" s="43">
        <v>4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510</v>
      </c>
      <c r="G90" s="19">
        <f t="shared" ref="G90" si="38">SUM(G83:G89)</f>
        <v>23.8</v>
      </c>
      <c r="H90" s="19">
        <f t="shared" ref="H90" si="39">SUM(H83:H89)</f>
        <v>14.7</v>
      </c>
      <c r="I90" s="19">
        <f t="shared" ref="I90" si="40">SUM(I83:I89)</f>
        <v>62.6</v>
      </c>
      <c r="J90" s="19">
        <f t="shared" ref="J90:L90" si="41">SUM(J83:J89)</f>
        <v>477.49999999999994</v>
      </c>
      <c r="K90" s="25"/>
      <c r="L90" s="19">
        <f t="shared" si="41"/>
        <v>64.63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thickBot="1" x14ac:dyDescent="0.25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510</v>
      </c>
      <c r="G101" s="32">
        <f t="shared" ref="G101" si="46">G90+G100</f>
        <v>23.8</v>
      </c>
      <c r="H101" s="32">
        <f t="shared" ref="H101" si="47">H90+H100</f>
        <v>14.7</v>
      </c>
      <c r="I101" s="32">
        <f t="shared" ref="I101" si="48">I90+I100</f>
        <v>62.6</v>
      </c>
      <c r="J101" s="32">
        <f t="shared" ref="J101:L101" si="49">J90+J100</f>
        <v>477.49999999999994</v>
      </c>
      <c r="K101" s="32"/>
      <c r="L101" s="32">
        <f t="shared" si="49"/>
        <v>64.63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68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69</v>
      </c>
      <c r="L102" s="40">
        <v>32.630000000000003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53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54</v>
      </c>
      <c r="L104" s="43">
        <v>11.39</v>
      </c>
    </row>
    <row r="105" spans="1:12" ht="15" x14ac:dyDescent="0.25">
      <c r="A105" s="23"/>
      <c r="B105" s="15"/>
      <c r="C105" s="11"/>
      <c r="D105" s="7" t="s">
        <v>23</v>
      </c>
      <c r="E105" s="42" t="s">
        <v>45</v>
      </c>
      <c r="F105" s="43">
        <v>20</v>
      </c>
      <c r="G105" s="43">
        <v>1.5</v>
      </c>
      <c r="H105" s="43">
        <v>0.2</v>
      </c>
      <c r="I105" s="43">
        <v>9.8000000000000007</v>
      </c>
      <c r="J105" s="43">
        <v>46.9</v>
      </c>
      <c r="K105" s="44" t="s">
        <v>46</v>
      </c>
      <c r="L105" s="43">
        <v>1.43</v>
      </c>
    </row>
    <row r="106" spans="1:12" ht="15" x14ac:dyDescent="0.25">
      <c r="A106" s="23"/>
      <c r="B106" s="15"/>
      <c r="C106" s="11"/>
      <c r="D106" s="7" t="s">
        <v>24</v>
      </c>
      <c r="E106" s="42" t="s">
        <v>59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44.4</v>
      </c>
      <c r="K106" s="44" t="s">
        <v>46</v>
      </c>
      <c r="L106" s="43">
        <v>18</v>
      </c>
    </row>
    <row r="107" spans="1:12" ht="15" x14ac:dyDescent="0.25">
      <c r="A107" s="23"/>
      <c r="B107" s="15"/>
      <c r="C107" s="11"/>
      <c r="D107" s="6" t="s">
        <v>23</v>
      </c>
      <c r="E107" s="42" t="s">
        <v>48</v>
      </c>
      <c r="F107" s="43">
        <v>20</v>
      </c>
      <c r="G107" s="43">
        <v>1.3</v>
      </c>
      <c r="H107" s="43">
        <v>0.2</v>
      </c>
      <c r="I107" s="43">
        <v>6.7</v>
      </c>
      <c r="J107" s="43">
        <v>34.200000000000003</v>
      </c>
      <c r="K107" s="44" t="s">
        <v>46</v>
      </c>
      <c r="L107" s="43">
        <v>1.18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540</v>
      </c>
      <c r="G109" s="19">
        <f t="shared" ref="G109:J109" si="50">SUM(G102:G108)</f>
        <v>16.2</v>
      </c>
      <c r="H109" s="19">
        <f t="shared" si="50"/>
        <v>14.399999999999999</v>
      </c>
      <c r="I109" s="19">
        <f t="shared" si="50"/>
        <v>76.400000000000006</v>
      </c>
      <c r="J109" s="19">
        <f t="shared" si="50"/>
        <v>500.7999999999999</v>
      </c>
      <c r="K109" s="25"/>
      <c r="L109" s="19">
        <f t="shared" ref="L109" si="51">SUM(L102:L108)</f>
        <v>64.63000000000001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540</v>
      </c>
      <c r="G120" s="32">
        <f t="shared" ref="G120" si="54">G109+G119</f>
        <v>16.2</v>
      </c>
      <c r="H120" s="32">
        <f t="shared" ref="H120" si="55">H109+H119</f>
        <v>14.399999999999999</v>
      </c>
      <c r="I120" s="32">
        <f t="shared" ref="I120" si="56">I109+I119</f>
        <v>76.400000000000006</v>
      </c>
      <c r="J120" s="32">
        <f t="shared" ref="J120:L120" si="57">J109+J119</f>
        <v>500.7999999999999</v>
      </c>
      <c r="K120" s="32"/>
      <c r="L120" s="32">
        <f t="shared" si="57"/>
        <v>64.63000000000001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70</v>
      </c>
      <c r="F121" s="40">
        <v>150</v>
      </c>
      <c r="G121" s="40">
        <v>5.3</v>
      </c>
      <c r="H121" s="40">
        <v>4.9000000000000004</v>
      </c>
      <c r="I121" s="40">
        <v>32.799999999999997</v>
      </c>
      <c r="J121" s="40">
        <v>196.8</v>
      </c>
      <c r="K121" s="41" t="s">
        <v>71</v>
      </c>
      <c r="L121" s="40">
        <v>12</v>
      </c>
    </row>
    <row r="122" spans="1:12" ht="15" x14ac:dyDescent="0.25">
      <c r="A122" s="14"/>
      <c r="B122" s="15"/>
      <c r="C122" s="11"/>
      <c r="D122" s="6"/>
      <c r="E122" s="42" t="s">
        <v>51</v>
      </c>
      <c r="F122" s="43">
        <v>90</v>
      </c>
      <c r="G122" s="43">
        <v>12.7</v>
      </c>
      <c r="H122" s="43">
        <v>5.2</v>
      </c>
      <c r="I122" s="43">
        <v>4</v>
      </c>
      <c r="J122" s="43">
        <v>113.7</v>
      </c>
      <c r="K122" s="44" t="s">
        <v>52</v>
      </c>
      <c r="L122" s="43">
        <v>35.020000000000003</v>
      </c>
    </row>
    <row r="123" spans="1:12" ht="15" x14ac:dyDescent="0.25">
      <c r="A123" s="14"/>
      <c r="B123" s="15"/>
      <c r="C123" s="11"/>
      <c r="D123" s="7" t="s">
        <v>22</v>
      </c>
      <c r="E123" s="42" t="s">
        <v>57</v>
      </c>
      <c r="F123" s="43">
        <v>200</v>
      </c>
      <c r="G123" s="43">
        <v>1.6</v>
      </c>
      <c r="H123" s="43">
        <v>1.1000000000000001</v>
      </c>
      <c r="I123" s="43">
        <v>8.6</v>
      </c>
      <c r="J123" s="43">
        <v>50.9</v>
      </c>
      <c r="K123" s="44" t="s">
        <v>58</v>
      </c>
      <c r="L123" s="43">
        <v>7</v>
      </c>
    </row>
    <row r="124" spans="1:12" ht="15" x14ac:dyDescent="0.25">
      <c r="A124" s="14"/>
      <c r="B124" s="15"/>
      <c r="C124" s="11"/>
      <c r="D124" s="7" t="s">
        <v>23</v>
      </c>
      <c r="E124" s="42" t="s">
        <v>45</v>
      </c>
      <c r="F124" s="43">
        <v>20</v>
      </c>
      <c r="G124" s="43">
        <v>1.5</v>
      </c>
      <c r="H124" s="43">
        <v>0.2</v>
      </c>
      <c r="I124" s="43">
        <v>9.8000000000000007</v>
      </c>
      <c r="J124" s="43">
        <v>46.9</v>
      </c>
      <c r="K124" s="44" t="s">
        <v>46</v>
      </c>
      <c r="L124" s="43">
        <v>1.43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48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 x14ac:dyDescent="0.25">
      <c r="A127" s="14"/>
      <c r="B127" s="15"/>
      <c r="C127" s="11"/>
      <c r="D127" s="6"/>
      <c r="E127" s="42" t="s">
        <v>72</v>
      </c>
      <c r="F127" s="43">
        <v>60</v>
      </c>
      <c r="G127" s="43">
        <v>0.5</v>
      </c>
      <c r="H127" s="43">
        <v>6.1</v>
      </c>
      <c r="I127" s="43">
        <v>4.3</v>
      </c>
      <c r="J127" s="43">
        <v>74.3</v>
      </c>
      <c r="K127" s="44" t="s">
        <v>73</v>
      </c>
      <c r="L127" s="43">
        <v>8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540</v>
      </c>
      <c r="G128" s="19">
        <f t="shared" ref="G128:J128" si="58">SUM(G121:G127)</f>
        <v>22.900000000000002</v>
      </c>
      <c r="H128" s="19">
        <f t="shared" si="58"/>
        <v>17.7</v>
      </c>
      <c r="I128" s="19">
        <f t="shared" si="58"/>
        <v>66.2</v>
      </c>
      <c r="J128" s="19">
        <f t="shared" si="58"/>
        <v>516.79999999999995</v>
      </c>
      <c r="K128" s="25"/>
      <c r="L128" s="19">
        <f t="shared" ref="L128" si="59">SUM(L121:L127)</f>
        <v>64.63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54" t="s">
        <v>4</v>
      </c>
      <c r="D139" s="55"/>
      <c r="E139" s="31"/>
      <c r="F139" s="32">
        <f>F128+F138</f>
        <v>540</v>
      </c>
      <c r="G139" s="32">
        <f t="shared" ref="G139" si="62">G128+G138</f>
        <v>22.900000000000002</v>
      </c>
      <c r="H139" s="32">
        <f t="shared" ref="H139" si="63">H128+H138</f>
        <v>17.7</v>
      </c>
      <c r="I139" s="32">
        <f t="shared" ref="I139" si="64">I128+I138</f>
        <v>66.2</v>
      </c>
      <c r="J139" s="32">
        <f t="shared" ref="J139:L139" si="65">J128+J138</f>
        <v>516.79999999999995</v>
      </c>
      <c r="K139" s="32"/>
      <c r="L139" s="32">
        <f t="shared" si="65"/>
        <v>64.63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74</v>
      </c>
      <c r="F140" s="40">
        <v>200</v>
      </c>
      <c r="G140" s="40">
        <v>7.2</v>
      </c>
      <c r="H140" s="40">
        <v>9.3000000000000007</v>
      </c>
      <c r="I140" s="40">
        <v>34.1</v>
      </c>
      <c r="J140" s="40">
        <v>249</v>
      </c>
      <c r="K140" s="41" t="s">
        <v>75</v>
      </c>
      <c r="L140" s="40">
        <v>27.02</v>
      </c>
    </row>
    <row r="141" spans="1:12" ht="15" x14ac:dyDescent="0.25">
      <c r="A141" s="23"/>
      <c r="B141" s="15"/>
      <c r="C141" s="11"/>
      <c r="D141" s="6"/>
      <c r="E141" s="42" t="s">
        <v>43</v>
      </c>
      <c r="F141" s="43">
        <v>10</v>
      </c>
      <c r="G141" s="43">
        <v>2.2999999999999998</v>
      </c>
      <c r="H141" s="43">
        <v>3</v>
      </c>
      <c r="I141" s="43">
        <v>0</v>
      </c>
      <c r="J141" s="43">
        <v>35.799999999999997</v>
      </c>
      <c r="K141" s="44" t="s">
        <v>44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65</v>
      </c>
      <c r="F142" s="43">
        <v>200</v>
      </c>
      <c r="G142" s="43">
        <v>3.9</v>
      </c>
      <c r="H142" s="43">
        <v>2.9</v>
      </c>
      <c r="I142" s="43">
        <v>11.2</v>
      </c>
      <c r="J142" s="43">
        <v>86</v>
      </c>
      <c r="K142" s="44" t="s">
        <v>66</v>
      </c>
      <c r="L142" s="43">
        <v>10</v>
      </c>
    </row>
    <row r="143" spans="1:12" ht="15" x14ac:dyDescent="0.25">
      <c r="A143" s="23"/>
      <c r="B143" s="15"/>
      <c r="C143" s="11"/>
      <c r="D143" s="7" t="s">
        <v>23</v>
      </c>
      <c r="E143" s="42" t="s">
        <v>45</v>
      </c>
      <c r="F143" s="43">
        <v>20</v>
      </c>
      <c r="G143" s="43">
        <v>1.5</v>
      </c>
      <c r="H143" s="43">
        <v>0.2</v>
      </c>
      <c r="I143" s="43">
        <v>9.8000000000000007</v>
      </c>
      <c r="J143" s="43">
        <v>46.9</v>
      </c>
      <c r="K143" s="44" t="s">
        <v>46</v>
      </c>
      <c r="L143" s="43">
        <v>1.43</v>
      </c>
    </row>
    <row r="144" spans="1:12" ht="15" x14ac:dyDescent="0.25">
      <c r="A144" s="23"/>
      <c r="B144" s="15"/>
      <c r="C144" s="11"/>
      <c r="D144" s="7" t="s">
        <v>24</v>
      </c>
      <c r="E144" s="42" t="s">
        <v>92</v>
      </c>
      <c r="F144" s="43">
        <v>100</v>
      </c>
      <c r="G144" s="43">
        <v>0.9</v>
      </c>
      <c r="H144" s="43">
        <v>0.2</v>
      </c>
      <c r="I144" s="43">
        <v>8.1</v>
      </c>
      <c r="J144" s="43">
        <v>37.799999999999997</v>
      </c>
      <c r="K144" s="44" t="s">
        <v>46</v>
      </c>
      <c r="L144" s="43">
        <v>18</v>
      </c>
    </row>
    <row r="145" spans="1:12" ht="15" x14ac:dyDescent="0.25">
      <c r="A145" s="23"/>
      <c r="B145" s="15"/>
      <c r="C145" s="11"/>
      <c r="D145" s="6"/>
      <c r="E145" s="42" t="s">
        <v>48</v>
      </c>
      <c r="F145" s="43">
        <v>20</v>
      </c>
      <c r="G145" s="43">
        <v>1.3</v>
      </c>
      <c r="H145" s="43">
        <v>0.2</v>
      </c>
      <c r="I145" s="43">
        <v>6.7</v>
      </c>
      <c r="J145" s="43">
        <v>34.200000000000003</v>
      </c>
      <c r="K145" s="44" t="s">
        <v>46</v>
      </c>
      <c r="L145" s="43">
        <v>1.18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550</v>
      </c>
      <c r="G147" s="19">
        <f t="shared" ref="G147:J147" si="66">SUM(G140:G146)</f>
        <v>17.100000000000001</v>
      </c>
      <c r="H147" s="19">
        <f t="shared" si="66"/>
        <v>15.799999999999999</v>
      </c>
      <c r="I147" s="19">
        <f t="shared" si="66"/>
        <v>69.899999999999991</v>
      </c>
      <c r="J147" s="19">
        <f t="shared" si="66"/>
        <v>489.7</v>
      </c>
      <c r="K147" s="25"/>
      <c r="L147" s="19">
        <f t="shared" ref="L147" si="67">SUM(L140:L146)</f>
        <v>64.63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550</v>
      </c>
      <c r="G158" s="32">
        <f t="shared" ref="G158" si="70">G147+G157</f>
        <v>17.100000000000001</v>
      </c>
      <c r="H158" s="32">
        <f t="shared" ref="H158" si="71">H147+H157</f>
        <v>15.799999999999999</v>
      </c>
      <c r="I158" s="32">
        <f t="shared" ref="I158" si="72">I147+I157</f>
        <v>69.899999999999991</v>
      </c>
      <c r="J158" s="32">
        <f t="shared" ref="J158:L158" si="73">J147+J157</f>
        <v>489.7</v>
      </c>
      <c r="K158" s="32"/>
      <c r="L158" s="32">
        <f t="shared" si="73"/>
        <v>64.63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94</v>
      </c>
      <c r="F159" s="40">
        <v>200</v>
      </c>
      <c r="G159" s="40">
        <v>23.6</v>
      </c>
      <c r="H159" s="40">
        <v>23.2</v>
      </c>
      <c r="I159" s="40">
        <v>26.5</v>
      </c>
      <c r="J159" s="40">
        <v>408.6</v>
      </c>
      <c r="K159" s="41" t="s">
        <v>95</v>
      </c>
      <c r="L159" s="40">
        <v>47.02</v>
      </c>
    </row>
    <row r="160" spans="1:12" ht="15" x14ac:dyDescent="0.25">
      <c r="A160" s="23"/>
      <c r="B160" s="15"/>
      <c r="C160" s="11"/>
      <c r="D160" s="6"/>
      <c r="E160" s="42" t="s">
        <v>96</v>
      </c>
      <c r="F160" s="43">
        <v>60</v>
      </c>
      <c r="G160" s="43">
        <v>1.2</v>
      </c>
      <c r="H160" s="43">
        <v>0.2</v>
      </c>
      <c r="I160" s="43">
        <v>6.1</v>
      </c>
      <c r="J160" s="43">
        <v>31.3</v>
      </c>
      <c r="K160" s="44" t="s">
        <v>97</v>
      </c>
      <c r="L160" s="43">
        <v>12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0.2</v>
      </c>
      <c r="H161" s="43">
        <v>0</v>
      </c>
      <c r="I161" s="43">
        <v>6.4</v>
      </c>
      <c r="J161" s="43">
        <v>26.8</v>
      </c>
      <c r="K161" s="44" t="s">
        <v>42</v>
      </c>
      <c r="L161" s="43">
        <v>3</v>
      </c>
    </row>
    <row r="162" spans="1:12" ht="15" x14ac:dyDescent="0.25">
      <c r="A162" s="23"/>
      <c r="B162" s="15"/>
      <c r="C162" s="11"/>
      <c r="D162" s="7" t="s">
        <v>23</v>
      </c>
      <c r="E162" s="42" t="s">
        <v>45</v>
      </c>
      <c r="F162" s="43">
        <v>20</v>
      </c>
      <c r="G162" s="43">
        <v>1.5</v>
      </c>
      <c r="H162" s="43">
        <v>0.2</v>
      </c>
      <c r="I162" s="43">
        <v>9.8000000000000007</v>
      </c>
      <c r="J162" s="43">
        <v>46.9</v>
      </c>
      <c r="K162" s="44" t="s">
        <v>46</v>
      </c>
      <c r="L162" s="43">
        <v>1.43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48</v>
      </c>
      <c r="F164" s="43">
        <v>20</v>
      </c>
      <c r="G164" s="43">
        <v>1.3</v>
      </c>
      <c r="H164" s="43">
        <v>0.2</v>
      </c>
      <c r="I164" s="43">
        <v>6.7</v>
      </c>
      <c r="J164" s="43">
        <v>34.200000000000003</v>
      </c>
      <c r="K164" s="44" t="s">
        <v>46</v>
      </c>
      <c r="L164" s="43">
        <v>1.18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4">SUM(G159:G165)</f>
        <v>27.8</v>
      </c>
      <c r="H166" s="19">
        <f t="shared" si="74"/>
        <v>23.799999999999997</v>
      </c>
      <c r="I166" s="19">
        <f t="shared" si="74"/>
        <v>55.5</v>
      </c>
      <c r="J166" s="19">
        <f t="shared" si="74"/>
        <v>547.80000000000007</v>
      </c>
      <c r="K166" s="25"/>
      <c r="L166" s="19">
        <f t="shared" ref="L166" si="75">SUM(L159:L165)</f>
        <v>64.63000000000001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500</v>
      </c>
      <c r="G177" s="32">
        <f t="shared" ref="G177" si="78">G166+G176</f>
        <v>27.8</v>
      </c>
      <c r="H177" s="32">
        <f t="shared" ref="H177" si="79">H166+H176</f>
        <v>23.799999999999997</v>
      </c>
      <c r="I177" s="32">
        <f t="shared" ref="I177" si="80">I166+I176</f>
        <v>55.5</v>
      </c>
      <c r="J177" s="32">
        <f t="shared" ref="J177:L177" si="81">J166+J176</f>
        <v>547.80000000000007</v>
      </c>
      <c r="K177" s="32"/>
      <c r="L177" s="32">
        <f t="shared" si="81"/>
        <v>64.63000000000001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76</v>
      </c>
      <c r="F178" s="40">
        <v>240</v>
      </c>
      <c r="G178" s="40">
        <v>8.6</v>
      </c>
      <c r="H178" s="40">
        <v>6.9</v>
      </c>
      <c r="I178" s="40">
        <v>32.1</v>
      </c>
      <c r="J178" s="40">
        <v>224.8</v>
      </c>
      <c r="K178" s="41" t="s">
        <v>77</v>
      </c>
      <c r="L178" s="40">
        <v>32.520000000000003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57</v>
      </c>
      <c r="F180" s="43">
        <v>200</v>
      </c>
      <c r="G180" s="43">
        <v>1.6</v>
      </c>
      <c r="H180" s="43">
        <v>1.1000000000000001</v>
      </c>
      <c r="I180" s="43">
        <v>8.6</v>
      </c>
      <c r="J180" s="43">
        <v>50.9</v>
      </c>
      <c r="K180" s="44" t="s">
        <v>58</v>
      </c>
      <c r="L180" s="43">
        <v>7</v>
      </c>
    </row>
    <row r="181" spans="1:12" ht="15" x14ac:dyDescent="0.25">
      <c r="A181" s="23"/>
      <c r="B181" s="15"/>
      <c r="C181" s="11"/>
      <c r="D181" s="7" t="s">
        <v>23</v>
      </c>
      <c r="E181" s="42" t="s">
        <v>45</v>
      </c>
      <c r="F181" s="43">
        <v>35</v>
      </c>
      <c r="G181" s="43">
        <v>2.7</v>
      </c>
      <c r="H181" s="43">
        <v>0.3</v>
      </c>
      <c r="I181" s="43">
        <v>17.2</v>
      </c>
      <c r="J181" s="43">
        <v>82</v>
      </c>
      <c r="K181" s="44" t="s">
        <v>46</v>
      </c>
      <c r="L181" s="43">
        <v>1.43</v>
      </c>
    </row>
    <row r="182" spans="1:12" ht="15" x14ac:dyDescent="0.25">
      <c r="A182" s="23"/>
      <c r="B182" s="15"/>
      <c r="C182" s="11"/>
      <c r="D182" s="7" t="s">
        <v>24</v>
      </c>
      <c r="E182" s="42" t="s">
        <v>59</v>
      </c>
      <c r="F182" s="43">
        <v>100</v>
      </c>
      <c r="G182" s="43">
        <v>0.4</v>
      </c>
      <c r="H182" s="43">
        <v>0.4</v>
      </c>
      <c r="I182" s="43">
        <v>9.8000000000000007</v>
      </c>
      <c r="J182" s="43">
        <v>44.4</v>
      </c>
      <c r="K182" s="44" t="s">
        <v>46</v>
      </c>
      <c r="L182" s="43">
        <v>18</v>
      </c>
    </row>
    <row r="183" spans="1:12" ht="15" x14ac:dyDescent="0.25">
      <c r="A183" s="23"/>
      <c r="B183" s="15"/>
      <c r="C183" s="11"/>
      <c r="D183" s="6" t="s">
        <v>23</v>
      </c>
      <c r="E183" s="42" t="s">
        <v>48</v>
      </c>
      <c r="F183" s="43">
        <v>20</v>
      </c>
      <c r="G183" s="43">
        <v>1.3</v>
      </c>
      <c r="H183" s="43">
        <v>0.2</v>
      </c>
      <c r="I183" s="43">
        <v>6.7</v>
      </c>
      <c r="J183" s="43">
        <v>34.200000000000003</v>
      </c>
      <c r="K183" s="44" t="s">
        <v>46</v>
      </c>
      <c r="L183" s="43">
        <v>1.18</v>
      </c>
    </row>
    <row r="184" spans="1:12" ht="15.75" customHeight="1" x14ac:dyDescent="0.25">
      <c r="A184" s="23"/>
      <c r="B184" s="15"/>
      <c r="C184" s="11"/>
      <c r="D184" s="6"/>
      <c r="E184" s="42" t="s">
        <v>60</v>
      </c>
      <c r="F184" s="43">
        <v>15</v>
      </c>
      <c r="G184" s="43">
        <v>0.1</v>
      </c>
      <c r="H184" s="43">
        <v>0</v>
      </c>
      <c r="I184" s="43">
        <v>10.8</v>
      </c>
      <c r="J184" s="43">
        <v>43.4</v>
      </c>
      <c r="K184" s="44" t="s">
        <v>46</v>
      </c>
      <c r="L184" s="43">
        <v>4.5</v>
      </c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SUM(F178:F184)</f>
        <v>610</v>
      </c>
      <c r="G185" s="19">
        <f t="shared" ref="G185:J185" si="82">SUM(G178:G184)</f>
        <v>14.7</v>
      </c>
      <c r="H185" s="19">
        <f t="shared" si="82"/>
        <v>8.9</v>
      </c>
      <c r="I185" s="19">
        <f t="shared" si="82"/>
        <v>85.2</v>
      </c>
      <c r="J185" s="19">
        <f t="shared" si="82"/>
        <v>479.69999999999993</v>
      </c>
      <c r="K185" s="25"/>
      <c r="L185" s="19">
        <f t="shared" ref="L185" si="83">SUM(L178:L184)</f>
        <v>64.63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4">SUM(G186:G194)</f>
        <v>0</v>
      </c>
      <c r="H195" s="19">
        <f t="shared" si="84"/>
        <v>0</v>
      </c>
      <c r="I195" s="19">
        <f t="shared" si="84"/>
        <v>0</v>
      </c>
      <c r="J195" s="19">
        <f t="shared" si="84"/>
        <v>0</v>
      </c>
      <c r="K195" s="25"/>
      <c r="L195" s="19">
        <f t="shared" ref="L195" si="85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610</v>
      </c>
      <c r="G196" s="32">
        <f t="shared" ref="G196" si="86">G185+G195</f>
        <v>14.7</v>
      </c>
      <c r="H196" s="32">
        <f t="shared" ref="H196" si="87">H185+H195</f>
        <v>8.9</v>
      </c>
      <c r="I196" s="32">
        <f t="shared" ref="I196" si="88">I185+I195</f>
        <v>85.2</v>
      </c>
      <c r="J196" s="32">
        <f t="shared" ref="J196:L196" si="89">J185+J195</f>
        <v>479.69999999999993</v>
      </c>
      <c r="K196" s="32"/>
      <c r="L196" s="32">
        <f t="shared" si="89"/>
        <v>64.63</v>
      </c>
    </row>
    <row r="197" spans="1:12" ht="13.5" thickBot="1" x14ac:dyDescent="0.25">
      <c r="A197" s="27"/>
      <c r="B197" s="28"/>
      <c r="C197" s="56" t="s">
        <v>5</v>
      </c>
      <c r="D197" s="56"/>
      <c r="E197" s="56"/>
      <c r="F197" s="34">
        <f>(F24+F43+F62+F82+F101+F120+F139+F158+F177+F196)/(IF(F24=0,0,1)+IF(F43=0,0,1)+IF(F62=0,0,1)+IF(F82=0,0,1)+IF(F101=0,0,1)+IF(F120=0,0,1)+IF(F139=0,0,1)+IF(F158=0,0,1)+IF(F177=0,0,1)+IF(F196=0,0,1))</f>
        <v>559</v>
      </c>
      <c r="G197" s="34">
        <f>(G24+G43+G62+G82+G101+G120+G139+G158+G177+G196)/(IF(G24=0,0,1)+IF(G43=0,0,1)+IF(G62=0,0,1)+IF(G82=0,0,1)+IF(G101=0,0,1)+IF(G120=0,0,1)+IF(G139=0,0,1)+IF(G158=0,0,1)+IF(G177=0,0,1)+IF(G196=0,0,1))</f>
        <v>21.729999999999997</v>
      </c>
      <c r="H197" s="34">
        <f>(H24+H43+H62+H82+H101+H120+H139+H158+H177+H196)/(IF(H24=0,0,1)+IF(H43=0,0,1)+IF(H62=0,0,1)+IF(H82=0,0,1)+IF(H101=0,0,1)+IF(H120=0,0,1)+IF(H139=0,0,1)+IF(H158=0,0,1)+IF(H177=0,0,1)+IF(H196=0,0,1))</f>
        <v>17.649999999999999</v>
      </c>
      <c r="I197" s="34">
        <f>(I24+I43+I62+I82+I101+I120+I139+I158+I177+I196)/(IF(I24=0,0,1)+IF(I43=0,0,1)+IF(I62=0,0,1)+IF(I82=0,0,1)+IF(I101=0,0,1)+IF(I120=0,0,1)+IF(I139=0,0,1)+IF(I158=0,0,1)+IF(I177=0,0,1)+IF(I196=0,0,1))</f>
        <v>70.080000000000013</v>
      </c>
      <c r="J197" s="34">
        <f>(J24+J43+J62+J82+J101+J120+J139+J158+J177+J196)/(IF(J24=0,0,1)+IF(J43=0,0,1)+IF(J62=0,0,1)+IF(J82=0,0,1)+IF(J101=0,0,1)+IF(J120=0,0,1)+IF(J139=0,0,1)+IF(J158=0,0,1)+IF(J177=0,0,1)+IF(J196=0,0,1))</f>
        <v>526.24999999999989</v>
      </c>
      <c r="K197" s="34"/>
      <c r="L197" s="34">
        <f>(L24+L43+L62+L82+L101+L120+L139+L158+L177+L196)/(IF(L24=0,0,1)+IF(L43=0,0,1)+IF(L62=0,0,1)+IF(L82=0,0,1)+IF(L101=0,0,1)+IF(L120=0,0,1)+IF(L139=0,0,1)+IF(L158=0,0,1)+IF(L177=0,0,1)+IF(L196=0,0,1))</f>
        <v>64.63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2024-08-31T15:26:26Z</dcterms:modified>
</cp:coreProperties>
</file>